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<sst xmlns="http://schemas.openxmlformats.org/spreadsheetml/2006/main" count="237" uniqueCount="128">
  <si>
    <t>l.p.</t>
  </si>
  <si>
    <t>Ilość</t>
  </si>
  <si>
    <t>Wartość brutto</t>
  </si>
  <si>
    <t>szt</t>
  </si>
  <si>
    <t>Szyba bok RCH-1-1/B  Nr 88  357 x 575 x 6</t>
  </si>
  <si>
    <t>Szyba bok RCH-1B  NR 101 1038 x 363 x 6</t>
  </si>
  <si>
    <t>Szyba bok n5Lx 719x672x6</t>
  </si>
  <si>
    <t>Szyba bok   8x809x500 DALIA</t>
  </si>
  <si>
    <t xml:space="preserve">Szyba półka 6 x 1258 x 350  W-1/C5 </t>
  </si>
  <si>
    <t xml:space="preserve">Szyba półka 6 x 1258 x 400  W-1/C5 </t>
  </si>
  <si>
    <t xml:space="preserve">Szyba półka 6 x 1258 x 450  W-1/C5 </t>
  </si>
  <si>
    <t>Szyba półka 8 x 947 x 220 (E2/2000 i WCh 7/2000</t>
  </si>
  <si>
    <t>Szyba półka 8 x 935 x 350 WCh-1/CB</t>
  </si>
  <si>
    <t>Szyba półka 8 x 935 x 320 WCh-1/CB</t>
  </si>
  <si>
    <t>Szyba półka 8 x 882 x 350 WCh-1/CB</t>
  </si>
  <si>
    <t>Szyba półka 8 x 876 x 450 WCh-1/C2</t>
  </si>
  <si>
    <t xml:space="preserve">Szyba półka 8 x 1095 x 220  </t>
  </si>
  <si>
    <t xml:space="preserve">Szyba półka 8 x 1270 x 370 </t>
  </si>
  <si>
    <t xml:space="preserve">Szyba półka 8 x 1270 x 450  Estera </t>
  </si>
  <si>
    <t xml:space="preserve">Szyba półka 6 x 620 x 480 </t>
  </si>
  <si>
    <t xml:space="preserve">Szyba półka 6 x 358 x 205 </t>
  </si>
  <si>
    <t xml:space="preserve">Szyba półka 6 x 358 x 240 </t>
  </si>
  <si>
    <t xml:space="preserve">Szyba półka 6 x 358 x 260 </t>
  </si>
  <si>
    <t xml:space="preserve">Szyba półka 6 x 358 x 300 </t>
  </si>
  <si>
    <t>Szyba półka 6 x 648 x 450  W-1/C5 ELLADA</t>
  </si>
  <si>
    <t>Szyba półka 6 x 648 x 400 W-1/C5 ELLADA</t>
  </si>
  <si>
    <t>Szyba półka 6 x 868 x 400  W-1/C5 ELLADA</t>
  </si>
  <si>
    <t>Szyba półka 6 x 868 x 450 W-1/C5 ELLADA</t>
  </si>
  <si>
    <t>Szyba półka 8 x 1308 x 410 WCh-1/C2</t>
  </si>
  <si>
    <t>Szyba półka 6 x 1295 x 400 WCH1/C Amatea 1340</t>
  </si>
  <si>
    <t>Szyba półka 6 x 1295 x 450  WCH1/C Amatea 1340</t>
  </si>
  <si>
    <t>Szyba półka 8 x 720 x 220 WCh6/1B L-1500</t>
  </si>
  <si>
    <t>Szyba półka 8 x 730 x 220</t>
  </si>
  <si>
    <t>Szyba półka 8 x 840 x 220 WCh6/1B L-1800</t>
  </si>
  <si>
    <t>Szyba półka 8 x 850 x 220 WCh-1/E2 1800</t>
  </si>
  <si>
    <t>RAZEM</t>
  </si>
  <si>
    <t>Szyba przekładka 6 x 1272 x 100 W-1/C5 WW</t>
  </si>
  <si>
    <t>Szyba przekładka 6 x 947 x 230  WCh-7, WCh-7/1</t>
  </si>
  <si>
    <t xml:space="preserve">Szyba przekładka 6 x 1190 x 150   </t>
  </si>
  <si>
    <t>Szyba przekładka 6 x 496 x 230  WCh-8/Nz</t>
  </si>
  <si>
    <t>Szyba przekładka 6 x 930 x 230 WCh-8 Nz</t>
  </si>
  <si>
    <t xml:space="preserve">Szyba przekładka 6 x 730 x 150 </t>
  </si>
  <si>
    <t xml:space="preserve">Szyba przekładka 6 x 1090 x 150 </t>
  </si>
  <si>
    <t xml:space="preserve">Szyba przekładka 6 x 1200 x 230   </t>
  </si>
  <si>
    <t>Szyba przekładka 6 x1236 x 230  WCh-7, WCh-7/1</t>
  </si>
  <si>
    <t>Szyba przekładka 6 x 1242 x 80  RCh-3</t>
  </si>
  <si>
    <t>Szyba przekładka  6 x 240 x 150</t>
  </si>
  <si>
    <t xml:space="preserve">Szyba przekładka 6 x 1870 x 230    </t>
  </si>
  <si>
    <t xml:space="preserve">Szyba przekładka 6 x 700 x 150 </t>
  </si>
  <si>
    <t>Szyba przekładka 6 x 780 x 80 RCh-3</t>
  </si>
  <si>
    <t xml:space="preserve">Szyba przekładka 6 x 835 x 150   </t>
  </si>
  <si>
    <t xml:space="preserve">Szyba przekładka 6 x 930 x 150  </t>
  </si>
  <si>
    <t>Szyba przekładka 6 x 955 x 80   RCh-3</t>
  </si>
  <si>
    <t xml:space="preserve">Szyba przekładka 6 x 1210 x 230   </t>
  </si>
  <si>
    <t xml:space="preserve">Szyba przekładka 6 x 1440 x 230 </t>
  </si>
  <si>
    <t xml:space="preserve">Szyba przekładka 6 x 1450 x 230    </t>
  </si>
  <si>
    <t xml:space="preserve">Szyba przekładka 6 x 922 x 230  </t>
  </si>
  <si>
    <t xml:space="preserve">Szyba front P 6 X 957 x 570  WCH-1/B WCH-1/E2  </t>
  </si>
  <si>
    <t xml:space="preserve">Szyba front P 6 x 955 x 667 CARMEN LS-080 L=2000 </t>
  </si>
  <si>
    <t>Szyba front P 6 x 954 x 653  WCh-8, WCh-8/1</t>
  </si>
  <si>
    <t xml:space="preserve">Szyba front Wn5Lx1298 x 1080  L-1300 </t>
  </si>
  <si>
    <t xml:space="preserve">Szyba front P 6 x 952 x 320  LS - R1C5  </t>
  </si>
  <si>
    <t xml:space="preserve">Szyba front P 6 X 858 x 570  WCH-1/B WCH-1/E2  </t>
  </si>
  <si>
    <t xml:space="preserve">Szyba front P 6 x 742 x 570  WCH-1/B WCH-1/E2  </t>
  </si>
  <si>
    <t>Szyba front P 6 x 619 x 653 WCh-8, WCh-8/1</t>
  </si>
  <si>
    <t xml:space="preserve">Szyba front P 6 x 1482 x 667 CARMEN LS-080 L=3060 </t>
  </si>
  <si>
    <t xml:space="preserve">Szyba front P 6 x 1482 x 667 CARMEN LS-080 L=1570 </t>
  </si>
  <si>
    <t xml:space="preserve">Szyba front P 6 x 1242 x 667 CARMEN LS-080 L=2580 </t>
  </si>
  <si>
    <t xml:space="preserve">Szyba front P 6 x 1118 x 570 WCH-1/B WCH-1/E2 </t>
  </si>
  <si>
    <t>Szyba front Dalia 1300 (1284 x 515)</t>
  </si>
  <si>
    <t xml:space="preserve">Szyba przekładka  6 x 342 x 210 </t>
  </si>
  <si>
    <t>Szyba półka 8 x 1263 x 250  DALIA</t>
  </si>
  <si>
    <t xml:space="preserve">Szyba półka 8 x 1263 x 250 </t>
  </si>
  <si>
    <t>Szyba przekładka 6 x 730 x 230   WCh-7, WCh-7/1</t>
  </si>
  <si>
    <t xml:space="preserve">Szyba półka 8 x 940 x 220 </t>
  </si>
  <si>
    <t>c j za 1 szt .netto</t>
  </si>
  <si>
    <t>Szyba bok RCh-3  SB-7 1361 x 603 x 8</t>
  </si>
  <si>
    <t xml:space="preserve">Szyba blat 8 x 910 x 450  ESTERA - 2otw. fi10 </t>
  </si>
  <si>
    <t xml:space="preserve">Szyba blat 8 x 908 x 770  Hart. ESTERA P- 3otw. fi8; 2otw. fi10 </t>
  </si>
  <si>
    <t xml:space="preserve">Szyba blat 8 x 1938 x 315 WCh-7, WCh-7/1- 2otw. fi10 </t>
  </si>
  <si>
    <t xml:space="preserve">Szyba blat 8 x 1508 x 315 WCh-7, WCh-7/1 - 2otw. fi10 </t>
  </si>
  <si>
    <t xml:space="preserve">Szyba blat 8 x 1504 x 286 WCh-1/E2 P- 2otw. fi10 </t>
  </si>
  <si>
    <t xml:space="preserve">Szyba blat 8 x 1498 x 315   WCh-7, WCh-7/1- 2otw. fi10 </t>
  </si>
  <si>
    <t xml:space="preserve">Szyba blat 8 x 1487 x 315  WCh-7, WCh-7/1- 2otw. fi10 </t>
  </si>
  <si>
    <t xml:space="preserve">Szyba blat 8 x 1448 x 315   WCh-7, WCh-7/1- 2otw. fi10  </t>
  </si>
  <si>
    <t xml:space="preserve">Szyba blat 8 x 1300 x 450 ESTERA - 2otw. fi10 </t>
  </si>
  <si>
    <t xml:space="preserve">Szyba blat 8 x 1258 x 315 WCh-7, WCh-7/1- 2otw. fi10 </t>
  </si>
  <si>
    <t xml:space="preserve">Szyba blat 8 x 1247 x 315 WCh-7, WCh-7/1- 2otw. fi10 </t>
  </si>
  <si>
    <t xml:space="preserve">Szyba blat 8 x 1136 x 286  WCh-1/E2 P- 2otw. fi10 </t>
  </si>
  <si>
    <t xml:space="preserve">Szyba blat 8 x 1298 x 770  ESTERA P - 3otw. fi8; 2otw. fi10 </t>
  </si>
  <si>
    <t xml:space="preserve">Szyba blat 10 x 1916 x 446   Carmen LS-080- 2otw. fi10 </t>
  </si>
  <si>
    <t xml:space="preserve">Szyba blat 10 x 1916 x 433  WCh-8, WCh-8/1- 2otw. fi10 </t>
  </si>
  <si>
    <t xml:space="preserve">Szyba blat 10 x 1781 x 696  WCh-8 Nz- 2otw. fi10 </t>
  </si>
  <si>
    <t xml:space="preserve">Szyba blat 10 x 1486 x 446  Carmen LS-080- 2otw. fi10 </t>
  </si>
  <si>
    <t xml:space="preserve">Szyba blat 10 x 1486 x 433  WCh-8, WCh-8/1- 2otw. fi10 </t>
  </si>
  <si>
    <t xml:space="preserve">Szyba blat 10 x 1246 x 446   Carmen LS-080- 2otw. fi10 </t>
  </si>
  <si>
    <t xml:space="preserve">Szyba blat 10 x 1246 x 433 WCh-8, WCh-8/1- 2otw. fi10 </t>
  </si>
  <si>
    <t xml:space="preserve">Szyba blat 10 x 914 x 517  WCh-8 Nw- 2otw. Fi9; 2otw. fi10 </t>
  </si>
  <si>
    <t>Szyba front P 6 x 739 x 653 WCH-8, WCh-8/1 - 4otw. fi11</t>
  </si>
  <si>
    <t>Szyba front cukiern. P 6 x 1298 x 877 OLIMPIA- 3otw. Fi8</t>
  </si>
  <si>
    <t>Szyba bok RCh1/R 990 x 230 x 8</t>
  </si>
  <si>
    <t>Szyba bok G WCh-7, WCh-7/1 SB-4 835 x 675 x 8 1otw fi10</t>
  </si>
  <si>
    <t>Szyba bok G  WCh-1/B ( 22/B ) SB-3 745 x 530 x 8 4otw fi10</t>
  </si>
  <si>
    <t>Szyba bok G WCh-6/1B ( 35/B ) SB-2 580 x 553 x 8 4otw fi10</t>
  </si>
  <si>
    <t>Szyba bok G WCH-1/E2 ECO SB-8 597 x 559 x 8 1otw fi10</t>
  </si>
  <si>
    <t>Szyba bok RCh-1-2/B 837 x 357 x 8</t>
  </si>
  <si>
    <t xml:space="preserve">Szyba bok  P 540 x 325 x 6 ELLADA Lada </t>
  </si>
  <si>
    <t>Szyba bok P CARMEN LS-080 SB-5 672 x 792 x 8</t>
  </si>
  <si>
    <t>Szyba bok P WCH-1/E2 560 x 560 x 8</t>
  </si>
  <si>
    <t>Szyba bok P WCH-8, WCH-8/1 805 x 672 x 8</t>
  </si>
  <si>
    <t>Szyba bok G ESTERA C4 SB-1 920 x 725 x 8</t>
  </si>
  <si>
    <t>Szyba bok P 708 x 550 x 8 +4otw. fi10 ESTERA OBNIZ.</t>
  </si>
  <si>
    <t>Szyba bok P SB-6 708 x 920 x 8 + 4 otw. fi 10 ESTERA P</t>
  </si>
  <si>
    <t>Szyba bok P 23/B WCh-1/B SB-9 570 x 530 x 8</t>
  </si>
  <si>
    <t xml:space="preserve">Wartość netto </t>
  </si>
  <si>
    <t>Szyba front cukiern. P 6 x 908 x 877 OLIMPIA/ESTERA- 3otw. fi8</t>
  </si>
  <si>
    <r>
      <t xml:space="preserve">szyby blat </t>
    </r>
    <r>
      <rPr>
        <b/>
        <sz val="9"/>
        <color indexed="10"/>
        <rFont val="Arial"/>
        <family val="2"/>
      </rPr>
      <t>grub. 8 mm</t>
    </r>
    <r>
      <rPr>
        <b/>
        <sz val="10"/>
        <color indexed="10"/>
        <rFont val="Arial"/>
        <family val="2"/>
      </rPr>
      <t xml:space="preserve">  - </t>
    </r>
    <r>
      <rPr>
        <b/>
        <sz val="9"/>
        <color indexed="10"/>
        <rFont val="Arial"/>
        <family val="2"/>
      </rPr>
      <t>suma poz.( 1 - 13)</t>
    </r>
  </si>
  <si>
    <r>
      <t xml:space="preserve">szyby blat </t>
    </r>
    <r>
      <rPr>
        <b/>
        <sz val="9"/>
        <color indexed="10"/>
        <rFont val="Arial"/>
        <family val="2"/>
      </rPr>
      <t>grub. 10 mm</t>
    </r>
    <r>
      <rPr>
        <b/>
        <sz val="10"/>
        <color indexed="10"/>
        <rFont val="Arial"/>
        <family val="2"/>
      </rPr>
      <t xml:space="preserve">  - </t>
    </r>
    <r>
      <rPr>
        <b/>
        <sz val="9"/>
        <color indexed="10"/>
        <rFont val="Arial"/>
        <family val="2"/>
      </rPr>
      <t>suma poz.( 14 - 21)</t>
    </r>
  </si>
  <si>
    <r>
      <t xml:space="preserve">szyby front - </t>
    </r>
    <r>
      <rPr>
        <b/>
        <sz val="9"/>
        <color indexed="10"/>
        <rFont val="Arial"/>
        <family val="2"/>
      </rPr>
      <t>suma poz.( 22 - 37)</t>
    </r>
  </si>
  <si>
    <r>
      <t xml:space="preserve">szyby półki </t>
    </r>
    <r>
      <rPr>
        <b/>
        <sz val="9"/>
        <color indexed="10"/>
        <rFont val="Arial"/>
        <family val="2"/>
      </rPr>
      <t xml:space="preserve">gr. 6mm - suma poz.( 38 - 51) </t>
    </r>
  </si>
  <si>
    <r>
      <t xml:space="preserve">szyby półki </t>
    </r>
    <r>
      <rPr>
        <b/>
        <sz val="9"/>
        <color indexed="10"/>
        <rFont val="Arial"/>
        <family val="2"/>
      </rPr>
      <t>gr. 6mm - suma poz.( 52 - 67)</t>
    </r>
  </si>
  <si>
    <r>
      <t xml:space="preserve">szyby przekładki - </t>
    </r>
    <r>
      <rPr>
        <b/>
        <sz val="9"/>
        <color indexed="10"/>
        <rFont val="Arial"/>
        <family val="2"/>
      </rPr>
      <t>suma poz.( 68 - 90)</t>
    </r>
  </si>
  <si>
    <r>
      <t>szyby boki</t>
    </r>
    <r>
      <rPr>
        <b/>
        <sz val="9"/>
        <color indexed="10"/>
        <rFont val="Arial"/>
        <family val="2"/>
      </rPr>
      <t xml:space="preserve"> - suma poz.( 91 - 110) </t>
    </r>
  </si>
  <si>
    <t>Podane wymiary szyb  - boki są przybliżone - wykonawstwo  szyb będzie realizowane wg szablonów, które zapewnia Zamawiający</t>
  </si>
  <si>
    <t>jm</t>
  </si>
  <si>
    <t>Szyba bok 920 x 708 x 8 Olimpia skos</t>
  </si>
  <si>
    <t xml:space="preserve">nazwa produktu </t>
  </si>
  <si>
    <t>SZYBY PŁASKIE HARTOWANE   Oznaczenie sprawy: 03/ZPDCEBEA/2019/PN/Sp. z o.o.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</si>
</sst>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.3"/>
      <color indexed="12"/>
      <name val="Calibri"/>
      <family val="2"/>
    </font>
    <font>
      <u val="single"/>
      <sz val="12.3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" fontId="13" fillId="0" borderId="24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/>
    </xf>
    <xf numFmtId="4" fontId="13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2" fillId="0" borderId="42" xfId="0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zoomScale="112" zoomScaleNormal="112" zoomScalePageLayoutView="0" workbookViewId="0" topLeftCell="A112">
      <selection activeCell="H121" sqref="H121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5.28125" style="0" customWidth="1"/>
    <col min="4" max="4" width="6.28125" style="0" customWidth="1"/>
    <col min="5" max="5" width="6.7109375" style="0" customWidth="1"/>
    <col min="6" max="7" width="11.28125" style="0" customWidth="1"/>
  </cols>
  <sheetData>
    <row r="2" spans="2:5" ht="15" thickBot="1">
      <c r="B2" s="72" t="s">
        <v>127</v>
      </c>
      <c r="D2" s="73"/>
      <c r="E2" s="73"/>
    </row>
    <row r="3" spans="1:7" ht="30.75" thickBot="1">
      <c r="A3" s="64" t="s">
        <v>0</v>
      </c>
      <c r="B3" s="64" t="s">
        <v>126</v>
      </c>
      <c r="C3" s="66" t="s">
        <v>124</v>
      </c>
      <c r="D3" s="65" t="s">
        <v>1</v>
      </c>
      <c r="E3" s="1" t="s">
        <v>75</v>
      </c>
      <c r="F3" s="1" t="s">
        <v>114</v>
      </c>
      <c r="G3" s="2" t="s">
        <v>2</v>
      </c>
    </row>
    <row r="4" spans="1:7" ht="14.25">
      <c r="A4" s="53">
        <v>1</v>
      </c>
      <c r="B4" s="8" t="s">
        <v>77</v>
      </c>
      <c r="C4" s="7" t="s">
        <v>3</v>
      </c>
      <c r="D4" s="32">
        <v>140</v>
      </c>
      <c r="E4" s="33">
        <v>0</v>
      </c>
      <c r="F4" s="74">
        <f aca="true" t="shared" si="0" ref="F4:F16">D4*E4</f>
        <v>0</v>
      </c>
      <c r="G4" s="21">
        <f aca="true" t="shared" si="1" ref="G4:G16">F4*1.23</f>
        <v>0</v>
      </c>
    </row>
    <row r="5" spans="1:7" ht="14.25">
      <c r="A5" s="53">
        <v>2</v>
      </c>
      <c r="B5" s="8" t="s">
        <v>78</v>
      </c>
      <c r="C5" s="7" t="s">
        <v>3</v>
      </c>
      <c r="D5" s="32">
        <v>270</v>
      </c>
      <c r="E5" s="33">
        <v>0</v>
      </c>
      <c r="F5" s="74">
        <f t="shared" si="0"/>
        <v>0</v>
      </c>
      <c r="G5" s="21">
        <f t="shared" si="1"/>
        <v>0</v>
      </c>
    </row>
    <row r="6" spans="1:7" ht="14.25">
      <c r="A6" s="53">
        <v>3</v>
      </c>
      <c r="B6" s="8" t="s">
        <v>79</v>
      </c>
      <c r="C6" s="7" t="s">
        <v>3</v>
      </c>
      <c r="D6" s="32">
        <v>65</v>
      </c>
      <c r="E6" s="33">
        <v>0</v>
      </c>
      <c r="F6" s="74">
        <f t="shared" si="0"/>
        <v>0</v>
      </c>
      <c r="G6" s="21">
        <f t="shared" si="1"/>
        <v>0</v>
      </c>
    </row>
    <row r="7" spans="1:7" ht="14.25">
      <c r="A7" s="53">
        <v>4</v>
      </c>
      <c r="B7" s="8" t="s">
        <v>80</v>
      </c>
      <c r="C7" s="7" t="s">
        <v>3</v>
      </c>
      <c r="D7" s="32">
        <v>25</v>
      </c>
      <c r="E7" s="33">
        <v>0</v>
      </c>
      <c r="F7" s="74">
        <f t="shared" si="0"/>
        <v>0</v>
      </c>
      <c r="G7" s="21">
        <f t="shared" si="1"/>
        <v>0</v>
      </c>
    </row>
    <row r="8" spans="1:7" ht="14.25">
      <c r="A8" s="53">
        <v>5</v>
      </c>
      <c r="B8" s="8" t="s">
        <v>81</v>
      </c>
      <c r="C8" s="7" t="s">
        <v>3</v>
      </c>
      <c r="D8" s="32">
        <v>10</v>
      </c>
      <c r="E8" s="33">
        <v>0</v>
      </c>
      <c r="F8" s="74">
        <f t="shared" si="0"/>
        <v>0</v>
      </c>
      <c r="G8" s="21">
        <f t="shared" si="1"/>
        <v>0</v>
      </c>
    </row>
    <row r="9" spans="1:7" ht="14.25">
      <c r="A9" s="53">
        <v>6</v>
      </c>
      <c r="B9" s="8" t="s">
        <v>82</v>
      </c>
      <c r="C9" s="7" t="s">
        <v>3</v>
      </c>
      <c r="D9" s="34">
        <v>60</v>
      </c>
      <c r="E9" s="33">
        <v>0</v>
      </c>
      <c r="F9" s="74">
        <f t="shared" si="0"/>
        <v>0</v>
      </c>
      <c r="G9" s="22">
        <f t="shared" si="1"/>
        <v>0</v>
      </c>
    </row>
    <row r="10" spans="1:7" ht="14.25">
      <c r="A10" s="53">
        <v>7</v>
      </c>
      <c r="B10" s="8" t="s">
        <v>83</v>
      </c>
      <c r="C10" s="7" t="s">
        <v>3</v>
      </c>
      <c r="D10" s="32">
        <v>10</v>
      </c>
      <c r="E10" s="33">
        <v>0</v>
      </c>
      <c r="F10" s="74">
        <f t="shared" si="0"/>
        <v>0</v>
      </c>
      <c r="G10" s="21">
        <f t="shared" si="1"/>
        <v>0</v>
      </c>
    </row>
    <row r="11" spans="1:7" ht="14.25">
      <c r="A11" s="53">
        <v>8</v>
      </c>
      <c r="B11" s="8" t="s">
        <v>84</v>
      </c>
      <c r="C11" s="7" t="s">
        <v>3</v>
      </c>
      <c r="D11" s="32">
        <v>36</v>
      </c>
      <c r="E11" s="33">
        <v>0</v>
      </c>
      <c r="F11" s="74">
        <f t="shared" si="0"/>
        <v>0</v>
      </c>
      <c r="G11" s="21">
        <f t="shared" si="1"/>
        <v>0</v>
      </c>
    </row>
    <row r="12" spans="1:7" ht="14.25">
      <c r="A12" s="53">
        <v>9</v>
      </c>
      <c r="B12" s="8" t="s">
        <v>85</v>
      </c>
      <c r="C12" s="7" t="s">
        <v>3</v>
      </c>
      <c r="D12" s="32">
        <v>75</v>
      </c>
      <c r="E12" s="33">
        <v>0</v>
      </c>
      <c r="F12" s="74">
        <f t="shared" si="0"/>
        <v>0</v>
      </c>
      <c r="G12" s="21">
        <f t="shared" si="1"/>
        <v>0</v>
      </c>
    </row>
    <row r="13" spans="1:7" ht="14.25">
      <c r="A13" s="53">
        <v>10</v>
      </c>
      <c r="B13" s="8" t="s">
        <v>89</v>
      </c>
      <c r="C13" s="7" t="s">
        <v>3</v>
      </c>
      <c r="D13" s="32">
        <v>120</v>
      </c>
      <c r="E13" s="33">
        <v>0</v>
      </c>
      <c r="F13" s="74">
        <f t="shared" si="0"/>
        <v>0</v>
      </c>
      <c r="G13" s="21">
        <f t="shared" si="1"/>
        <v>0</v>
      </c>
    </row>
    <row r="14" spans="1:7" ht="14.25">
      <c r="A14" s="53">
        <v>11</v>
      </c>
      <c r="B14" s="8" t="s">
        <v>86</v>
      </c>
      <c r="C14" s="7" t="s">
        <v>3</v>
      </c>
      <c r="D14" s="32">
        <v>85</v>
      </c>
      <c r="E14" s="33">
        <v>0</v>
      </c>
      <c r="F14" s="74">
        <f t="shared" si="0"/>
        <v>0</v>
      </c>
      <c r="G14" s="21">
        <f t="shared" si="1"/>
        <v>0</v>
      </c>
    </row>
    <row r="15" spans="1:7" ht="14.25">
      <c r="A15" s="53">
        <v>12</v>
      </c>
      <c r="B15" s="8" t="s">
        <v>87</v>
      </c>
      <c r="C15" s="7" t="s">
        <v>3</v>
      </c>
      <c r="D15" s="32">
        <v>10</v>
      </c>
      <c r="E15" s="33">
        <v>0</v>
      </c>
      <c r="F15" s="74">
        <f t="shared" si="0"/>
        <v>0</v>
      </c>
      <c r="G15" s="21">
        <f t="shared" si="1"/>
        <v>0</v>
      </c>
    </row>
    <row r="16" spans="1:7" ht="15" thickBot="1">
      <c r="A16" s="53">
        <v>13</v>
      </c>
      <c r="B16" s="8" t="s">
        <v>88</v>
      </c>
      <c r="C16" s="7" t="s">
        <v>3</v>
      </c>
      <c r="D16" s="32">
        <v>10</v>
      </c>
      <c r="E16" s="33">
        <v>0</v>
      </c>
      <c r="F16" s="74">
        <f t="shared" si="0"/>
        <v>0</v>
      </c>
      <c r="G16" s="21">
        <f t="shared" si="1"/>
        <v>0</v>
      </c>
    </row>
    <row r="17" spans="1:7" ht="15" thickBot="1">
      <c r="A17" s="54"/>
      <c r="B17" s="19" t="s">
        <v>116</v>
      </c>
      <c r="C17" s="17"/>
      <c r="D17" s="35"/>
      <c r="E17" s="36"/>
      <c r="F17" s="37">
        <f>SUM(F4:F16)</f>
        <v>0</v>
      </c>
      <c r="G17" s="78">
        <f>SUM(F17*1.23)</f>
        <v>0</v>
      </c>
    </row>
    <row r="18" spans="1:7" ht="14.25">
      <c r="A18" s="53">
        <v>14</v>
      </c>
      <c r="B18" s="8" t="s">
        <v>97</v>
      </c>
      <c r="C18" s="7" t="s">
        <v>3</v>
      </c>
      <c r="D18" s="32">
        <v>10</v>
      </c>
      <c r="E18" s="33">
        <v>0</v>
      </c>
      <c r="F18" s="74">
        <f aca="true" t="shared" si="2" ref="F18:F23">D18*E18</f>
        <v>0</v>
      </c>
      <c r="G18" s="21">
        <f aca="true" t="shared" si="3" ref="G18:G25">F18*1.23</f>
        <v>0</v>
      </c>
    </row>
    <row r="19" spans="1:7" ht="14.25">
      <c r="A19" s="53">
        <v>15</v>
      </c>
      <c r="B19" s="8" t="s">
        <v>90</v>
      </c>
      <c r="C19" s="7" t="s">
        <v>3</v>
      </c>
      <c r="D19" s="32">
        <v>15</v>
      </c>
      <c r="E19" s="33">
        <v>0</v>
      </c>
      <c r="F19" s="74">
        <f t="shared" si="2"/>
        <v>0</v>
      </c>
      <c r="G19" s="21">
        <f t="shared" si="3"/>
        <v>0</v>
      </c>
    </row>
    <row r="20" spans="1:7" ht="14.25">
      <c r="A20" s="53">
        <v>16</v>
      </c>
      <c r="B20" s="8" t="s">
        <v>91</v>
      </c>
      <c r="C20" s="7" t="s">
        <v>3</v>
      </c>
      <c r="D20" s="32">
        <v>60</v>
      </c>
      <c r="E20" s="33">
        <v>0</v>
      </c>
      <c r="F20" s="74">
        <f t="shared" si="2"/>
        <v>0</v>
      </c>
      <c r="G20" s="21">
        <f t="shared" si="3"/>
        <v>0</v>
      </c>
    </row>
    <row r="21" spans="1:7" ht="14.25">
      <c r="A21" s="53">
        <v>17</v>
      </c>
      <c r="B21" s="8" t="s">
        <v>92</v>
      </c>
      <c r="C21" s="7" t="s">
        <v>3</v>
      </c>
      <c r="D21" s="32">
        <v>15</v>
      </c>
      <c r="E21" s="33">
        <v>0</v>
      </c>
      <c r="F21" s="74">
        <f t="shared" si="2"/>
        <v>0</v>
      </c>
      <c r="G21" s="21">
        <f t="shared" si="3"/>
        <v>0</v>
      </c>
    </row>
    <row r="22" spans="1:7" ht="14.25">
      <c r="A22" s="53">
        <v>18</v>
      </c>
      <c r="B22" s="8" t="s">
        <v>93</v>
      </c>
      <c r="C22" s="7" t="s">
        <v>3</v>
      </c>
      <c r="D22" s="32">
        <v>20</v>
      </c>
      <c r="E22" s="33">
        <v>0</v>
      </c>
      <c r="F22" s="74">
        <f t="shared" si="2"/>
        <v>0</v>
      </c>
      <c r="G22" s="21">
        <f t="shared" si="3"/>
        <v>0</v>
      </c>
    </row>
    <row r="23" spans="1:7" ht="14.25">
      <c r="A23" s="53">
        <v>19</v>
      </c>
      <c r="B23" s="8" t="s">
        <v>94</v>
      </c>
      <c r="C23" s="7" t="s">
        <v>3</v>
      </c>
      <c r="D23" s="32">
        <v>155</v>
      </c>
      <c r="E23" s="33">
        <v>0</v>
      </c>
      <c r="F23" s="74">
        <f t="shared" si="2"/>
        <v>0</v>
      </c>
      <c r="G23" s="21">
        <f t="shared" si="3"/>
        <v>0</v>
      </c>
    </row>
    <row r="24" spans="1:7" ht="14.25">
      <c r="A24" s="53">
        <v>20</v>
      </c>
      <c r="B24" s="9" t="s">
        <v>95</v>
      </c>
      <c r="C24" s="7" t="s">
        <v>3</v>
      </c>
      <c r="D24" s="38">
        <v>15</v>
      </c>
      <c r="E24" s="33">
        <v>0</v>
      </c>
      <c r="F24" s="74">
        <f>D24*E24</f>
        <v>0</v>
      </c>
      <c r="G24" s="21">
        <f t="shared" si="3"/>
        <v>0</v>
      </c>
    </row>
    <row r="25" spans="1:7" ht="15" thickBot="1">
      <c r="A25" s="53">
        <v>21</v>
      </c>
      <c r="B25" s="10" t="s">
        <v>96</v>
      </c>
      <c r="C25" s="7" t="s">
        <v>3</v>
      </c>
      <c r="D25" s="38">
        <v>180</v>
      </c>
      <c r="E25" s="33">
        <v>0</v>
      </c>
      <c r="F25" s="74">
        <f>D25*E25</f>
        <v>0</v>
      </c>
      <c r="G25" s="23">
        <f t="shared" si="3"/>
        <v>0</v>
      </c>
    </row>
    <row r="26" spans="1:7" ht="15" thickBot="1">
      <c r="A26" s="54"/>
      <c r="B26" s="19" t="s">
        <v>117</v>
      </c>
      <c r="C26" s="5"/>
      <c r="D26" s="35"/>
      <c r="E26" s="39"/>
      <c r="F26" s="40">
        <f>SUM(F18:F25)</f>
        <v>0</v>
      </c>
      <c r="G26" s="78">
        <f>SUM(F26*1.23)</f>
        <v>0</v>
      </c>
    </row>
    <row r="27" spans="1:7" ht="14.25">
      <c r="A27" s="53">
        <v>22</v>
      </c>
      <c r="B27" s="11" t="s">
        <v>60</v>
      </c>
      <c r="C27" s="18" t="s">
        <v>3</v>
      </c>
      <c r="D27" s="41">
        <v>10</v>
      </c>
      <c r="E27" s="33">
        <v>0</v>
      </c>
      <c r="F27" s="74">
        <f aca="true" t="shared" si="4" ref="F27:F41">D27*E27</f>
        <v>0</v>
      </c>
      <c r="G27" s="21">
        <f aca="true" t="shared" si="5" ref="G27:G32">F27*1.23</f>
        <v>0</v>
      </c>
    </row>
    <row r="28" spans="1:7" ht="14.25">
      <c r="A28" s="53">
        <v>23</v>
      </c>
      <c r="B28" s="12" t="s">
        <v>69</v>
      </c>
      <c r="C28" s="18" t="s">
        <v>3</v>
      </c>
      <c r="D28" s="41">
        <v>10</v>
      </c>
      <c r="E28" s="33">
        <v>0</v>
      </c>
      <c r="F28" s="74">
        <f t="shared" si="4"/>
        <v>0</v>
      </c>
      <c r="G28" s="21">
        <f t="shared" si="5"/>
        <v>0</v>
      </c>
    </row>
    <row r="29" spans="1:7" ht="14.25">
      <c r="A29" s="53">
        <v>24</v>
      </c>
      <c r="B29" s="13" t="s">
        <v>64</v>
      </c>
      <c r="C29" s="18" t="s">
        <v>3</v>
      </c>
      <c r="D29" s="41">
        <v>380</v>
      </c>
      <c r="E29" s="33">
        <v>0</v>
      </c>
      <c r="F29" s="74">
        <f t="shared" si="4"/>
        <v>0</v>
      </c>
      <c r="G29" s="21">
        <f t="shared" si="5"/>
        <v>0</v>
      </c>
    </row>
    <row r="30" spans="1:7" ht="14.25">
      <c r="A30" s="53">
        <v>25</v>
      </c>
      <c r="B30" s="13" t="s">
        <v>59</v>
      </c>
      <c r="C30" s="18" t="s">
        <v>3</v>
      </c>
      <c r="D30" s="41">
        <v>125</v>
      </c>
      <c r="E30" s="33">
        <v>0</v>
      </c>
      <c r="F30" s="74">
        <f t="shared" si="4"/>
        <v>0</v>
      </c>
      <c r="G30" s="21">
        <f t="shared" si="5"/>
        <v>0</v>
      </c>
    </row>
    <row r="31" spans="1:7" ht="14.25">
      <c r="A31" s="53">
        <v>26</v>
      </c>
      <c r="B31" s="13" t="s">
        <v>61</v>
      </c>
      <c r="C31" s="18" t="s">
        <v>3</v>
      </c>
      <c r="D31" s="41">
        <v>10</v>
      </c>
      <c r="E31" s="33">
        <v>0</v>
      </c>
      <c r="F31" s="74">
        <f t="shared" si="4"/>
        <v>0</v>
      </c>
      <c r="G31" s="21">
        <f t="shared" si="5"/>
        <v>0</v>
      </c>
    </row>
    <row r="32" spans="1:7" ht="14.25">
      <c r="A32" s="53">
        <v>27</v>
      </c>
      <c r="B32" s="13" t="s">
        <v>58</v>
      </c>
      <c r="C32" s="18" t="s">
        <v>3</v>
      </c>
      <c r="D32" s="41">
        <v>30</v>
      </c>
      <c r="E32" s="33">
        <v>0</v>
      </c>
      <c r="F32" s="74">
        <f t="shared" si="4"/>
        <v>0</v>
      </c>
      <c r="G32" s="21">
        <f t="shared" si="5"/>
        <v>0</v>
      </c>
    </row>
    <row r="33" spans="1:7" ht="14.25">
      <c r="A33" s="53">
        <v>28</v>
      </c>
      <c r="B33" s="13" t="s">
        <v>67</v>
      </c>
      <c r="C33" s="18" t="s">
        <v>3</v>
      </c>
      <c r="D33" s="41">
        <v>10</v>
      </c>
      <c r="E33" s="33">
        <v>0</v>
      </c>
      <c r="F33" s="74">
        <f t="shared" si="4"/>
        <v>0</v>
      </c>
      <c r="G33" s="21">
        <f aca="true" t="shared" si="6" ref="G33:G44">F33*1.23</f>
        <v>0</v>
      </c>
    </row>
    <row r="34" spans="1:7" ht="14.25">
      <c r="A34" s="53">
        <v>29</v>
      </c>
      <c r="B34" s="13" t="s">
        <v>65</v>
      </c>
      <c r="C34" s="18" t="s">
        <v>3</v>
      </c>
      <c r="D34" s="41">
        <v>10</v>
      </c>
      <c r="E34" s="33">
        <v>0</v>
      </c>
      <c r="F34" s="74">
        <f t="shared" si="4"/>
        <v>0</v>
      </c>
      <c r="G34" s="21">
        <f t="shared" si="6"/>
        <v>0</v>
      </c>
    </row>
    <row r="35" spans="1:7" ht="14.25">
      <c r="A35" s="53">
        <v>30</v>
      </c>
      <c r="B35" s="13" t="s">
        <v>66</v>
      </c>
      <c r="C35" s="18" t="s">
        <v>3</v>
      </c>
      <c r="D35" s="41">
        <v>10</v>
      </c>
      <c r="E35" s="33">
        <v>0</v>
      </c>
      <c r="F35" s="74">
        <f t="shared" si="4"/>
        <v>0</v>
      </c>
      <c r="G35" s="21">
        <f t="shared" si="6"/>
        <v>0</v>
      </c>
    </row>
    <row r="36" spans="1:7" ht="14.25">
      <c r="A36" s="53">
        <v>31</v>
      </c>
      <c r="B36" s="13" t="s">
        <v>98</v>
      </c>
      <c r="C36" s="18" t="s">
        <v>3</v>
      </c>
      <c r="D36" s="41">
        <v>330</v>
      </c>
      <c r="E36" s="33">
        <v>0</v>
      </c>
      <c r="F36" s="74">
        <f t="shared" si="4"/>
        <v>0</v>
      </c>
      <c r="G36" s="21">
        <f t="shared" si="6"/>
        <v>0</v>
      </c>
    </row>
    <row r="37" spans="1:7" ht="14.25">
      <c r="A37" s="53">
        <v>32</v>
      </c>
      <c r="B37" s="13" t="s">
        <v>57</v>
      </c>
      <c r="C37" s="18" t="s">
        <v>3</v>
      </c>
      <c r="D37" s="41">
        <v>10</v>
      </c>
      <c r="E37" s="33">
        <v>0</v>
      </c>
      <c r="F37" s="74">
        <f t="shared" si="4"/>
        <v>0</v>
      </c>
      <c r="G37" s="21">
        <f t="shared" si="6"/>
        <v>0</v>
      </c>
    </row>
    <row r="38" spans="1:7" ht="14.25">
      <c r="A38" s="53">
        <v>33</v>
      </c>
      <c r="B38" s="13" t="s">
        <v>62</v>
      </c>
      <c r="C38" s="18" t="s">
        <v>3</v>
      </c>
      <c r="D38" s="41">
        <v>15</v>
      </c>
      <c r="E38" s="33">
        <v>0</v>
      </c>
      <c r="F38" s="74">
        <f t="shared" si="4"/>
        <v>0</v>
      </c>
      <c r="G38" s="21">
        <f t="shared" si="6"/>
        <v>0</v>
      </c>
    </row>
    <row r="39" spans="1:7" ht="14.25">
      <c r="A39" s="53">
        <v>34</v>
      </c>
      <c r="B39" s="13" t="s">
        <v>115</v>
      </c>
      <c r="C39" s="18" t="s">
        <v>3</v>
      </c>
      <c r="D39" s="41">
        <v>275</v>
      </c>
      <c r="E39" s="33">
        <v>0</v>
      </c>
      <c r="F39" s="74">
        <f t="shared" si="4"/>
        <v>0</v>
      </c>
      <c r="G39" s="21">
        <f t="shared" si="6"/>
        <v>0</v>
      </c>
    </row>
    <row r="40" spans="1:7" ht="14.25">
      <c r="A40" s="53">
        <v>35</v>
      </c>
      <c r="B40" s="13" t="s">
        <v>99</v>
      </c>
      <c r="C40" s="18" t="s">
        <v>3</v>
      </c>
      <c r="D40" s="41">
        <v>125</v>
      </c>
      <c r="E40" s="33">
        <v>0</v>
      </c>
      <c r="F40" s="74">
        <f t="shared" si="4"/>
        <v>0</v>
      </c>
      <c r="G40" s="21">
        <f t="shared" si="6"/>
        <v>0</v>
      </c>
    </row>
    <row r="41" spans="1:7" ht="14.25">
      <c r="A41" s="53">
        <v>36</v>
      </c>
      <c r="B41" s="13" t="s">
        <v>68</v>
      </c>
      <c r="C41" s="18" t="s">
        <v>3</v>
      </c>
      <c r="D41" s="41">
        <v>15</v>
      </c>
      <c r="E41" s="33">
        <v>0</v>
      </c>
      <c r="F41" s="74">
        <f t="shared" si="4"/>
        <v>0</v>
      </c>
      <c r="G41" s="21">
        <f t="shared" si="6"/>
        <v>0</v>
      </c>
    </row>
    <row r="42" spans="1:7" ht="15" thickBot="1">
      <c r="A42" s="53">
        <v>37</v>
      </c>
      <c r="B42" s="26" t="s">
        <v>63</v>
      </c>
      <c r="C42" s="24" t="s">
        <v>3</v>
      </c>
      <c r="D42" s="42">
        <v>25</v>
      </c>
      <c r="E42" s="33">
        <v>0</v>
      </c>
      <c r="F42" s="74">
        <f>D42*E42</f>
        <v>0</v>
      </c>
      <c r="G42" s="23">
        <f t="shared" si="6"/>
        <v>0</v>
      </c>
    </row>
    <row r="43" spans="1:7" ht="15.75" thickBot="1">
      <c r="A43" s="55"/>
      <c r="B43" s="25" t="s">
        <v>118</v>
      </c>
      <c r="C43" s="3"/>
      <c r="D43" s="43"/>
      <c r="E43" s="39"/>
      <c r="F43" s="75">
        <f>SUM(F27:F42)</f>
        <v>0</v>
      </c>
      <c r="G43" s="79">
        <f>F43*1.23</f>
        <v>0</v>
      </c>
    </row>
    <row r="44" spans="1:7" ht="14.25">
      <c r="A44" s="56">
        <v>38</v>
      </c>
      <c r="B44" s="8" t="s">
        <v>8</v>
      </c>
      <c r="C44" s="7" t="s">
        <v>3</v>
      </c>
      <c r="D44" s="32">
        <v>260</v>
      </c>
      <c r="E44" s="33">
        <v>0</v>
      </c>
      <c r="F44" s="74">
        <f aca="true" t="shared" si="7" ref="F44:F57">D44*E44</f>
        <v>0</v>
      </c>
      <c r="G44" s="21">
        <f t="shared" si="6"/>
        <v>0</v>
      </c>
    </row>
    <row r="45" spans="1:7" ht="14.25">
      <c r="A45" s="56">
        <v>39</v>
      </c>
      <c r="B45" s="8" t="s">
        <v>9</v>
      </c>
      <c r="C45" s="7" t="s">
        <v>3</v>
      </c>
      <c r="D45" s="32">
        <v>310</v>
      </c>
      <c r="E45" s="33">
        <v>0</v>
      </c>
      <c r="F45" s="74">
        <f t="shared" si="7"/>
        <v>0</v>
      </c>
      <c r="G45" s="21">
        <f aca="true" t="shared" si="8" ref="G45:G74">F45*1.23</f>
        <v>0</v>
      </c>
    </row>
    <row r="46" spans="1:7" ht="14.25">
      <c r="A46" s="56">
        <v>40</v>
      </c>
      <c r="B46" s="8" t="s">
        <v>10</v>
      </c>
      <c r="C46" s="7" t="s">
        <v>3</v>
      </c>
      <c r="D46" s="32">
        <v>320</v>
      </c>
      <c r="E46" s="33">
        <v>0</v>
      </c>
      <c r="F46" s="74">
        <f t="shared" si="7"/>
        <v>0</v>
      </c>
      <c r="G46" s="21">
        <f t="shared" si="8"/>
        <v>0</v>
      </c>
    </row>
    <row r="47" spans="1:7" ht="14.25">
      <c r="A47" s="56">
        <v>41</v>
      </c>
      <c r="B47" s="8" t="s">
        <v>29</v>
      </c>
      <c r="C47" s="7" t="s">
        <v>3</v>
      </c>
      <c r="D47" s="32">
        <v>25</v>
      </c>
      <c r="E47" s="33">
        <v>0</v>
      </c>
      <c r="F47" s="74">
        <f t="shared" si="7"/>
        <v>0</v>
      </c>
      <c r="G47" s="21">
        <f t="shared" si="8"/>
        <v>0</v>
      </c>
    </row>
    <row r="48" spans="1:7" ht="14.25">
      <c r="A48" s="56">
        <v>42</v>
      </c>
      <c r="B48" s="8" t="s">
        <v>30</v>
      </c>
      <c r="C48" s="7" t="s">
        <v>3</v>
      </c>
      <c r="D48" s="32">
        <v>25</v>
      </c>
      <c r="E48" s="33">
        <v>0</v>
      </c>
      <c r="F48" s="74">
        <f t="shared" si="7"/>
        <v>0</v>
      </c>
      <c r="G48" s="21">
        <f t="shared" si="8"/>
        <v>0</v>
      </c>
    </row>
    <row r="49" spans="1:7" ht="14.25">
      <c r="A49" s="56">
        <v>43</v>
      </c>
      <c r="B49" s="8" t="s">
        <v>20</v>
      </c>
      <c r="C49" s="7" t="s">
        <v>3</v>
      </c>
      <c r="D49" s="32">
        <v>1500</v>
      </c>
      <c r="E49" s="33">
        <v>0</v>
      </c>
      <c r="F49" s="74">
        <f t="shared" si="7"/>
        <v>0</v>
      </c>
      <c r="G49" s="21">
        <f t="shared" si="8"/>
        <v>0</v>
      </c>
    </row>
    <row r="50" spans="1:7" ht="14.25">
      <c r="A50" s="56">
        <v>44</v>
      </c>
      <c r="B50" s="8" t="s">
        <v>21</v>
      </c>
      <c r="C50" s="7" t="s">
        <v>3</v>
      </c>
      <c r="D50" s="32">
        <v>1500</v>
      </c>
      <c r="E50" s="33">
        <v>0</v>
      </c>
      <c r="F50" s="74">
        <f t="shared" si="7"/>
        <v>0</v>
      </c>
      <c r="G50" s="21">
        <f t="shared" si="8"/>
        <v>0</v>
      </c>
    </row>
    <row r="51" spans="1:7" ht="14.25">
      <c r="A51" s="56">
        <v>45</v>
      </c>
      <c r="B51" s="8" t="s">
        <v>22</v>
      </c>
      <c r="C51" s="7" t="s">
        <v>3</v>
      </c>
      <c r="D51" s="32">
        <v>1500</v>
      </c>
      <c r="E51" s="33">
        <v>0</v>
      </c>
      <c r="F51" s="74">
        <f t="shared" si="7"/>
        <v>0</v>
      </c>
      <c r="G51" s="21">
        <f t="shared" si="8"/>
        <v>0</v>
      </c>
    </row>
    <row r="52" spans="1:7" ht="14.25">
      <c r="A52" s="56">
        <v>46</v>
      </c>
      <c r="B52" s="8" t="s">
        <v>23</v>
      </c>
      <c r="C52" s="7" t="s">
        <v>3</v>
      </c>
      <c r="D52" s="32">
        <v>1500</v>
      </c>
      <c r="E52" s="33">
        <v>0</v>
      </c>
      <c r="F52" s="74">
        <f t="shared" si="7"/>
        <v>0</v>
      </c>
      <c r="G52" s="21">
        <f t="shared" si="8"/>
        <v>0</v>
      </c>
    </row>
    <row r="53" spans="1:7" ht="14.25">
      <c r="A53" s="56">
        <v>47</v>
      </c>
      <c r="B53" s="8" t="s">
        <v>19</v>
      </c>
      <c r="C53" s="7" t="s">
        <v>3</v>
      </c>
      <c r="D53" s="32">
        <v>1050</v>
      </c>
      <c r="E53" s="33">
        <v>0</v>
      </c>
      <c r="F53" s="74">
        <f t="shared" si="7"/>
        <v>0</v>
      </c>
      <c r="G53" s="21">
        <f t="shared" si="8"/>
        <v>0</v>
      </c>
    </row>
    <row r="54" spans="1:7" ht="14.25">
      <c r="A54" s="56">
        <v>48</v>
      </c>
      <c r="B54" s="8" t="s">
        <v>25</v>
      </c>
      <c r="C54" s="7" t="s">
        <v>3</v>
      </c>
      <c r="D54" s="32">
        <v>30</v>
      </c>
      <c r="E54" s="33">
        <v>0</v>
      </c>
      <c r="F54" s="74">
        <f t="shared" si="7"/>
        <v>0</v>
      </c>
      <c r="G54" s="21">
        <f t="shared" si="8"/>
        <v>0</v>
      </c>
    </row>
    <row r="55" spans="1:7" ht="14.25">
      <c r="A55" s="56">
        <v>49</v>
      </c>
      <c r="B55" s="8" t="s">
        <v>24</v>
      </c>
      <c r="C55" s="7" t="s">
        <v>3</v>
      </c>
      <c r="D55" s="32">
        <v>30</v>
      </c>
      <c r="E55" s="33">
        <v>0</v>
      </c>
      <c r="F55" s="74">
        <f t="shared" si="7"/>
        <v>0</v>
      </c>
      <c r="G55" s="21">
        <f t="shared" si="8"/>
        <v>0</v>
      </c>
    </row>
    <row r="56" spans="1:7" ht="14.25">
      <c r="A56" s="56">
        <v>50</v>
      </c>
      <c r="B56" s="8" t="s">
        <v>26</v>
      </c>
      <c r="C56" s="7" t="s">
        <v>3</v>
      </c>
      <c r="D56" s="32">
        <v>190</v>
      </c>
      <c r="E56" s="33">
        <v>0</v>
      </c>
      <c r="F56" s="74">
        <f t="shared" si="7"/>
        <v>0</v>
      </c>
      <c r="G56" s="21">
        <f t="shared" si="8"/>
        <v>0</v>
      </c>
    </row>
    <row r="57" spans="1:7" ht="15" thickBot="1">
      <c r="A57" s="56">
        <v>51</v>
      </c>
      <c r="B57" s="8" t="s">
        <v>27</v>
      </c>
      <c r="C57" s="7" t="s">
        <v>3</v>
      </c>
      <c r="D57" s="32">
        <v>270</v>
      </c>
      <c r="E57" s="33">
        <v>0</v>
      </c>
      <c r="F57" s="74">
        <f t="shared" si="7"/>
        <v>0</v>
      </c>
      <c r="G57" s="21">
        <f t="shared" si="8"/>
        <v>0</v>
      </c>
    </row>
    <row r="58" spans="1:7" ht="15" thickBot="1">
      <c r="A58" s="55"/>
      <c r="B58" s="27" t="s">
        <v>119</v>
      </c>
      <c r="C58" s="17"/>
      <c r="D58" s="44"/>
      <c r="E58" s="39"/>
      <c r="F58" s="40">
        <f>SUM(F44:F57)</f>
        <v>0</v>
      </c>
      <c r="G58" s="78">
        <f t="shared" si="8"/>
        <v>0</v>
      </c>
    </row>
    <row r="59" spans="1:7" ht="14.25">
      <c r="A59" s="53">
        <v>52</v>
      </c>
      <c r="B59" s="8" t="s">
        <v>16</v>
      </c>
      <c r="C59" s="7" t="s">
        <v>3</v>
      </c>
      <c r="D59" s="32">
        <v>10</v>
      </c>
      <c r="E59" s="33">
        <v>0</v>
      </c>
      <c r="F59" s="74">
        <f aca="true" t="shared" si="9" ref="F59:F74">D59*E59</f>
        <v>0</v>
      </c>
      <c r="G59" s="21">
        <f t="shared" si="8"/>
        <v>0</v>
      </c>
    </row>
    <row r="60" spans="1:7" ht="14.25">
      <c r="A60" s="53">
        <v>53</v>
      </c>
      <c r="B60" s="8" t="s">
        <v>72</v>
      </c>
      <c r="C60" s="7" t="s">
        <v>3</v>
      </c>
      <c r="D60" s="32">
        <v>10</v>
      </c>
      <c r="E60" s="33">
        <v>0</v>
      </c>
      <c r="F60" s="74">
        <f t="shared" si="9"/>
        <v>0</v>
      </c>
      <c r="G60" s="21">
        <f t="shared" si="8"/>
        <v>0</v>
      </c>
    </row>
    <row r="61" spans="1:7" ht="14.25">
      <c r="A61" s="53">
        <v>54</v>
      </c>
      <c r="B61" s="8" t="s">
        <v>71</v>
      </c>
      <c r="C61" s="7" t="s">
        <v>3</v>
      </c>
      <c r="D61" s="32">
        <v>10</v>
      </c>
      <c r="E61" s="33">
        <v>0</v>
      </c>
      <c r="F61" s="74">
        <f t="shared" si="9"/>
        <v>0</v>
      </c>
      <c r="G61" s="21">
        <f t="shared" si="8"/>
        <v>0</v>
      </c>
    </row>
    <row r="62" spans="1:7" ht="14.25">
      <c r="A62" s="53">
        <v>55</v>
      </c>
      <c r="B62" s="8" t="s">
        <v>17</v>
      </c>
      <c r="C62" s="7" t="s">
        <v>3</v>
      </c>
      <c r="D62" s="32">
        <v>20</v>
      </c>
      <c r="E62" s="33">
        <v>0</v>
      </c>
      <c r="F62" s="74">
        <f t="shared" si="9"/>
        <v>0</v>
      </c>
      <c r="G62" s="21">
        <f t="shared" si="8"/>
        <v>0</v>
      </c>
    </row>
    <row r="63" spans="1:7" ht="14.25">
      <c r="A63" s="53">
        <v>56</v>
      </c>
      <c r="B63" s="8" t="s">
        <v>18</v>
      </c>
      <c r="C63" s="7" t="s">
        <v>3</v>
      </c>
      <c r="D63" s="32">
        <v>520</v>
      </c>
      <c r="E63" s="33">
        <v>0</v>
      </c>
      <c r="F63" s="74">
        <f t="shared" si="9"/>
        <v>0</v>
      </c>
      <c r="G63" s="21">
        <f t="shared" si="8"/>
        <v>0</v>
      </c>
    </row>
    <row r="64" spans="1:7" ht="14.25">
      <c r="A64" s="53">
        <v>57</v>
      </c>
      <c r="B64" s="8" t="s">
        <v>28</v>
      </c>
      <c r="C64" s="7" t="s">
        <v>3</v>
      </c>
      <c r="D64" s="32">
        <v>10</v>
      </c>
      <c r="E64" s="33">
        <v>0</v>
      </c>
      <c r="F64" s="74">
        <f t="shared" si="9"/>
        <v>0</v>
      </c>
      <c r="G64" s="21">
        <f t="shared" si="8"/>
        <v>0</v>
      </c>
    </row>
    <row r="65" spans="1:7" ht="14.25">
      <c r="A65" s="53">
        <v>58</v>
      </c>
      <c r="B65" s="8" t="s">
        <v>31</v>
      </c>
      <c r="C65" s="7" t="s">
        <v>3</v>
      </c>
      <c r="D65" s="32">
        <v>65</v>
      </c>
      <c r="E65" s="33">
        <v>0</v>
      </c>
      <c r="F65" s="74">
        <f t="shared" si="9"/>
        <v>0</v>
      </c>
      <c r="G65" s="21">
        <f t="shared" si="8"/>
        <v>0</v>
      </c>
    </row>
    <row r="66" spans="1:7" ht="14.25">
      <c r="A66" s="53">
        <v>59</v>
      </c>
      <c r="B66" s="8" t="s">
        <v>32</v>
      </c>
      <c r="C66" s="7" t="s">
        <v>3</v>
      </c>
      <c r="D66" s="32">
        <v>10</v>
      </c>
      <c r="E66" s="33">
        <v>0</v>
      </c>
      <c r="F66" s="74">
        <f t="shared" si="9"/>
        <v>0</v>
      </c>
      <c r="G66" s="21">
        <f t="shared" si="8"/>
        <v>0</v>
      </c>
    </row>
    <row r="67" spans="1:7" ht="14.25">
      <c r="A67" s="53">
        <v>60</v>
      </c>
      <c r="B67" s="8" t="s">
        <v>33</v>
      </c>
      <c r="C67" s="7" t="s">
        <v>3</v>
      </c>
      <c r="D67" s="32">
        <v>20</v>
      </c>
      <c r="E67" s="33">
        <v>0</v>
      </c>
      <c r="F67" s="74">
        <f t="shared" si="9"/>
        <v>0</v>
      </c>
      <c r="G67" s="21">
        <f t="shared" si="8"/>
        <v>0</v>
      </c>
    </row>
    <row r="68" spans="1:7" ht="14.25">
      <c r="A68" s="53">
        <v>61</v>
      </c>
      <c r="B68" s="8" t="s">
        <v>34</v>
      </c>
      <c r="C68" s="7" t="s">
        <v>3</v>
      </c>
      <c r="D68" s="32">
        <v>10</v>
      </c>
      <c r="E68" s="33">
        <v>0</v>
      </c>
      <c r="F68" s="74">
        <f t="shared" si="9"/>
        <v>0</v>
      </c>
      <c r="G68" s="21">
        <f t="shared" si="8"/>
        <v>0</v>
      </c>
    </row>
    <row r="69" spans="1:7" ht="14.25">
      <c r="A69" s="53">
        <v>62</v>
      </c>
      <c r="B69" s="8" t="s">
        <v>15</v>
      </c>
      <c r="C69" s="7" t="s">
        <v>3</v>
      </c>
      <c r="D69" s="32">
        <v>15</v>
      </c>
      <c r="E69" s="33">
        <v>0</v>
      </c>
      <c r="F69" s="74">
        <f t="shared" si="9"/>
        <v>0</v>
      </c>
      <c r="G69" s="21">
        <f t="shared" si="8"/>
        <v>0</v>
      </c>
    </row>
    <row r="70" spans="1:7" ht="14.25">
      <c r="A70" s="53">
        <v>63</v>
      </c>
      <c r="B70" s="8" t="s">
        <v>14</v>
      </c>
      <c r="C70" s="7" t="s">
        <v>3</v>
      </c>
      <c r="D70" s="32">
        <v>10</v>
      </c>
      <c r="E70" s="33">
        <v>0</v>
      </c>
      <c r="F70" s="74">
        <f t="shared" si="9"/>
        <v>0</v>
      </c>
      <c r="G70" s="21">
        <f t="shared" si="8"/>
        <v>0</v>
      </c>
    </row>
    <row r="71" spans="1:7" ht="14.25">
      <c r="A71" s="53">
        <v>64</v>
      </c>
      <c r="B71" s="8" t="s">
        <v>13</v>
      </c>
      <c r="C71" s="7" t="s">
        <v>3</v>
      </c>
      <c r="D71" s="32">
        <v>10</v>
      </c>
      <c r="E71" s="33">
        <v>0</v>
      </c>
      <c r="F71" s="74">
        <f t="shared" si="9"/>
        <v>0</v>
      </c>
      <c r="G71" s="21">
        <f t="shared" si="8"/>
        <v>0</v>
      </c>
    </row>
    <row r="72" spans="1:7" ht="14.25">
      <c r="A72" s="53">
        <v>65</v>
      </c>
      <c r="B72" s="8" t="s">
        <v>12</v>
      </c>
      <c r="C72" s="7" t="s">
        <v>3</v>
      </c>
      <c r="D72" s="32">
        <v>10</v>
      </c>
      <c r="E72" s="33">
        <v>0</v>
      </c>
      <c r="F72" s="74">
        <f t="shared" si="9"/>
        <v>0</v>
      </c>
      <c r="G72" s="21">
        <f t="shared" si="8"/>
        <v>0</v>
      </c>
    </row>
    <row r="73" spans="1:7" ht="14.25">
      <c r="A73" s="53">
        <v>66</v>
      </c>
      <c r="B73" s="8" t="s">
        <v>74</v>
      </c>
      <c r="C73" s="7" t="s">
        <v>3</v>
      </c>
      <c r="D73" s="32">
        <v>50</v>
      </c>
      <c r="E73" s="33">
        <v>0</v>
      </c>
      <c r="F73" s="74">
        <f t="shared" si="9"/>
        <v>0</v>
      </c>
      <c r="G73" s="21">
        <f t="shared" si="8"/>
        <v>0</v>
      </c>
    </row>
    <row r="74" spans="1:7" ht="15" thickBot="1">
      <c r="A74" s="53">
        <v>67</v>
      </c>
      <c r="B74" s="8" t="s">
        <v>11</v>
      </c>
      <c r="C74" s="7" t="s">
        <v>3</v>
      </c>
      <c r="D74" s="32">
        <v>25</v>
      </c>
      <c r="E74" s="33">
        <v>0</v>
      </c>
      <c r="F74" s="74">
        <f t="shared" si="9"/>
        <v>0</v>
      </c>
      <c r="G74" s="21">
        <f t="shared" si="8"/>
        <v>0</v>
      </c>
    </row>
    <row r="75" spans="1:7" ht="15.75" thickBot="1">
      <c r="A75" s="55"/>
      <c r="B75" s="27" t="s">
        <v>120</v>
      </c>
      <c r="C75" s="3"/>
      <c r="D75" s="45"/>
      <c r="E75" s="39"/>
      <c r="F75" s="40">
        <f>SUM(F59:F74)</f>
        <v>0</v>
      </c>
      <c r="G75" s="78">
        <f aca="true" t="shared" si="10" ref="G75:G99">F75*1.23</f>
        <v>0</v>
      </c>
    </row>
    <row r="76" spans="1:7" ht="14.25">
      <c r="A76" s="53">
        <v>68</v>
      </c>
      <c r="B76" s="6" t="s">
        <v>46</v>
      </c>
      <c r="C76" s="7" t="s">
        <v>3</v>
      </c>
      <c r="D76" s="46">
        <v>10</v>
      </c>
      <c r="E76" s="33">
        <v>0</v>
      </c>
      <c r="F76" s="74">
        <f aca="true" t="shared" si="11" ref="F76:F98">D76*E76</f>
        <v>0</v>
      </c>
      <c r="G76" s="20">
        <f t="shared" si="10"/>
        <v>0</v>
      </c>
    </row>
    <row r="77" spans="1:7" ht="14.25">
      <c r="A77" s="53">
        <v>69</v>
      </c>
      <c r="B77" s="6" t="s">
        <v>70</v>
      </c>
      <c r="C77" s="7" t="s">
        <v>3</v>
      </c>
      <c r="D77" s="32">
        <v>10</v>
      </c>
      <c r="E77" s="33">
        <v>0</v>
      </c>
      <c r="F77" s="74">
        <f t="shared" si="11"/>
        <v>0</v>
      </c>
      <c r="G77" s="21">
        <f t="shared" si="10"/>
        <v>0</v>
      </c>
    </row>
    <row r="78" spans="1:7" ht="14.25">
      <c r="A78" s="53">
        <v>70</v>
      </c>
      <c r="B78" s="8" t="s">
        <v>39</v>
      </c>
      <c r="C78" s="7" t="s">
        <v>3</v>
      </c>
      <c r="D78" s="32">
        <v>30</v>
      </c>
      <c r="E78" s="33">
        <v>0</v>
      </c>
      <c r="F78" s="74">
        <f t="shared" si="11"/>
        <v>0</v>
      </c>
      <c r="G78" s="21">
        <f t="shared" si="10"/>
        <v>0</v>
      </c>
    </row>
    <row r="79" spans="1:7" ht="14.25">
      <c r="A79" s="53">
        <v>71</v>
      </c>
      <c r="B79" s="8" t="s">
        <v>45</v>
      </c>
      <c r="C79" s="7" t="s">
        <v>3</v>
      </c>
      <c r="D79" s="32">
        <v>15</v>
      </c>
      <c r="E79" s="33">
        <v>0</v>
      </c>
      <c r="F79" s="74">
        <f t="shared" si="11"/>
        <v>0</v>
      </c>
      <c r="G79" s="21">
        <f t="shared" si="10"/>
        <v>0</v>
      </c>
    </row>
    <row r="80" spans="1:7" ht="14.25">
      <c r="A80" s="53">
        <v>72</v>
      </c>
      <c r="B80" s="8" t="s">
        <v>36</v>
      </c>
      <c r="C80" s="7" t="s">
        <v>3</v>
      </c>
      <c r="D80" s="32">
        <v>40</v>
      </c>
      <c r="E80" s="33">
        <v>0</v>
      </c>
      <c r="F80" s="74">
        <f t="shared" si="11"/>
        <v>0</v>
      </c>
      <c r="G80" s="21">
        <f t="shared" si="10"/>
        <v>0</v>
      </c>
    </row>
    <row r="81" spans="1:7" ht="14.25">
      <c r="A81" s="53">
        <v>73</v>
      </c>
      <c r="B81" s="8" t="s">
        <v>48</v>
      </c>
      <c r="C81" s="7" t="s">
        <v>3</v>
      </c>
      <c r="D81" s="32">
        <v>540</v>
      </c>
      <c r="E81" s="33">
        <v>0</v>
      </c>
      <c r="F81" s="74">
        <f t="shared" si="11"/>
        <v>0</v>
      </c>
      <c r="G81" s="21">
        <f t="shared" si="10"/>
        <v>0</v>
      </c>
    </row>
    <row r="82" spans="1:7" ht="14.25">
      <c r="A82" s="53">
        <v>74</v>
      </c>
      <c r="B82" s="8" t="s">
        <v>41</v>
      </c>
      <c r="C82" s="7" t="s">
        <v>3</v>
      </c>
      <c r="D82" s="32">
        <v>10</v>
      </c>
      <c r="E82" s="33">
        <v>0</v>
      </c>
      <c r="F82" s="74">
        <f t="shared" si="11"/>
        <v>0</v>
      </c>
      <c r="G82" s="21">
        <f t="shared" si="10"/>
        <v>0</v>
      </c>
    </row>
    <row r="83" spans="1:7" ht="14.25">
      <c r="A83" s="53">
        <v>75</v>
      </c>
      <c r="B83" s="8" t="s">
        <v>42</v>
      </c>
      <c r="C83" s="7" t="s">
        <v>3</v>
      </c>
      <c r="D83" s="32">
        <v>90</v>
      </c>
      <c r="E83" s="33">
        <v>0</v>
      </c>
      <c r="F83" s="74">
        <f t="shared" si="11"/>
        <v>0</v>
      </c>
      <c r="G83" s="21">
        <f t="shared" si="10"/>
        <v>0</v>
      </c>
    </row>
    <row r="84" spans="1:7" ht="14.25">
      <c r="A84" s="53">
        <v>76</v>
      </c>
      <c r="B84" s="8" t="s">
        <v>54</v>
      </c>
      <c r="C84" s="7" t="s">
        <v>3</v>
      </c>
      <c r="D84" s="32">
        <v>170</v>
      </c>
      <c r="E84" s="33">
        <v>0</v>
      </c>
      <c r="F84" s="74">
        <f t="shared" si="11"/>
        <v>0</v>
      </c>
      <c r="G84" s="21">
        <f t="shared" si="10"/>
        <v>0</v>
      </c>
    </row>
    <row r="85" spans="1:7" ht="14.25">
      <c r="A85" s="53">
        <v>77</v>
      </c>
      <c r="B85" s="8" t="s">
        <v>49</v>
      </c>
      <c r="C85" s="7" t="s">
        <v>3</v>
      </c>
      <c r="D85" s="32">
        <v>20</v>
      </c>
      <c r="E85" s="33">
        <v>0</v>
      </c>
      <c r="F85" s="74">
        <f t="shared" si="11"/>
        <v>0</v>
      </c>
      <c r="G85" s="21">
        <f t="shared" si="10"/>
        <v>0</v>
      </c>
    </row>
    <row r="86" spans="1:7" ht="14.25">
      <c r="A86" s="53">
        <v>78</v>
      </c>
      <c r="B86" s="8" t="s">
        <v>50</v>
      </c>
      <c r="C86" s="7" t="s">
        <v>3</v>
      </c>
      <c r="D86" s="32">
        <v>360</v>
      </c>
      <c r="E86" s="33">
        <v>0</v>
      </c>
      <c r="F86" s="74">
        <f t="shared" si="11"/>
        <v>0</v>
      </c>
      <c r="G86" s="21">
        <f t="shared" si="10"/>
        <v>0</v>
      </c>
    </row>
    <row r="87" spans="1:7" ht="14.25">
      <c r="A87" s="53">
        <v>79</v>
      </c>
      <c r="B87" s="8" t="s">
        <v>51</v>
      </c>
      <c r="C87" s="7" t="s">
        <v>3</v>
      </c>
      <c r="D87" s="32">
        <v>360</v>
      </c>
      <c r="E87" s="33">
        <v>0</v>
      </c>
      <c r="F87" s="74">
        <f t="shared" si="11"/>
        <v>0</v>
      </c>
      <c r="G87" s="21">
        <f t="shared" si="10"/>
        <v>0</v>
      </c>
    </row>
    <row r="88" spans="1:7" ht="14.25">
      <c r="A88" s="53">
        <v>80</v>
      </c>
      <c r="B88" s="8" t="s">
        <v>56</v>
      </c>
      <c r="C88" s="7" t="s">
        <v>3</v>
      </c>
      <c r="D88" s="32">
        <v>30</v>
      </c>
      <c r="E88" s="33">
        <v>0</v>
      </c>
      <c r="F88" s="74">
        <f t="shared" si="11"/>
        <v>0</v>
      </c>
      <c r="G88" s="21">
        <f t="shared" si="10"/>
        <v>0</v>
      </c>
    </row>
    <row r="89" spans="1:7" ht="14.25">
      <c r="A89" s="53">
        <v>81</v>
      </c>
      <c r="B89" s="8" t="s">
        <v>73</v>
      </c>
      <c r="C89" s="7" t="s">
        <v>3</v>
      </c>
      <c r="D89" s="32">
        <v>100</v>
      </c>
      <c r="E89" s="33">
        <v>0</v>
      </c>
      <c r="F89" s="74">
        <f t="shared" si="11"/>
        <v>0</v>
      </c>
      <c r="G89" s="21">
        <f t="shared" si="10"/>
        <v>0</v>
      </c>
    </row>
    <row r="90" spans="1:7" ht="14.25">
      <c r="A90" s="53">
        <v>82</v>
      </c>
      <c r="B90" s="8" t="s">
        <v>37</v>
      </c>
      <c r="C90" s="7" t="s">
        <v>3</v>
      </c>
      <c r="D90" s="32">
        <v>115</v>
      </c>
      <c r="E90" s="33">
        <v>0</v>
      </c>
      <c r="F90" s="74">
        <f t="shared" si="11"/>
        <v>0</v>
      </c>
      <c r="G90" s="21">
        <f t="shared" si="10"/>
        <v>0</v>
      </c>
    </row>
    <row r="91" spans="1:7" ht="14.25">
      <c r="A91" s="53">
        <v>83</v>
      </c>
      <c r="B91" s="8" t="s">
        <v>44</v>
      </c>
      <c r="C91" s="7" t="s">
        <v>3</v>
      </c>
      <c r="D91" s="32">
        <v>80</v>
      </c>
      <c r="E91" s="33">
        <v>0</v>
      </c>
      <c r="F91" s="74">
        <f t="shared" si="11"/>
        <v>0</v>
      </c>
      <c r="G91" s="21">
        <f t="shared" si="10"/>
        <v>0</v>
      </c>
    </row>
    <row r="92" spans="1:7" ht="14.25">
      <c r="A92" s="53">
        <v>84</v>
      </c>
      <c r="B92" s="8" t="s">
        <v>52</v>
      </c>
      <c r="C92" s="7" t="s">
        <v>3</v>
      </c>
      <c r="D92" s="32">
        <v>40</v>
      </c>
      <c r="E92" s="33">
        <v>0</v>
      </c>
      <c r="F92" s="74">
        <f t="shared" si="11"/>
        <v>0</v>
      </c>
      <c r="G92" s="21">
        <f t="shared" si="10"/>
        <v>0</v>
      </c>
    </row>
    <row r="93" spans="1:7" ht="14.25">
      <c r="A93" s="53">
        <v>85</v>
      </c>
      <c r="B93" s="8" t="s">
        <v>40</v>
      </c>
      <c r="C93" s="7" t="s">
        <v>3</v>
      </c>
      <c r="D93" s="32">
        <v>15</v>
      </c>
      <c r="E93" s="33">
        <v>0</v>
      </c>
      <c r="F93" s="74">
        <f t="shared" si="11"/>
        <v>0</v>
      </c>
      <c r="G93" s="21">
        <f t="shared" si="10"/>
        <v>0</v>
      </c>
    </row>
    <row r="94" spans="1:7" ht="14.25">
      <c r="A94" s="53">
        <v>86</v>
      </c>
      <c r="B94" s="8" t="s">
        <v>55</v>
      </c>
      <c r="C94" s="7" t="s">
        <v>3</v>
      </c>
      <c r="D94" s="32">
        <v>15</v>
      </c>
      <c r="E94" s="33">
        <v>0</v>
      </c>
      <c r="F94" s="74">
        <f t="shared" si="11"/>
        <v>0</v>
      </c>
      <c r="G94" s="21">
        <f t="shared" si="10"/>
        <v>0</v>
      </c>
    </row>
    <row r="95" spans="1:7" ht="14.25">
      <c r="A95" s="53">
        <v>87</v>
      </c>
      <c r="B95" s="8" t="s">
        <v>47</v>
      </c>
      <c r="C95" s="7" t="s">
        <v>3</v>
      </c>
      <c r="D95" s="32">
        <v>65</v>
      </c>
      <c r="E95" s="33">
        <v>0</v>
      </c>
      <c r="F95" s="74">
        <f t="shared" si="11"/>
        <v>0</v>
      </c>
      <c r="G95" s="21">
        <f t="shared" si="10"/>
        <v>0</v>
      </c>
    </row>
    <row r="96" spans="1:7" ht="14.25">
      <c r="A96" s="53">
        <v>88</v>
      </c>
      <c r="B96" s="8" t="s">
        <v>43</v>
      </c>
      <c r="C96" s="7" t="s">
        <v>3</v>
      </c>
      <c r="D96" s="32">
        <v>180</v>
      </c>
      <c r="E96" s="33">
        <v>0</v>
      </c>
      <c r="F96" s="74">
        <f t="shared" si="11"/>
        <v>0</v>
      </c>
      <c r="G96" s="21">
        <f t="shared" si="10"/>
        <v>0</v>
      </c>
    </row>
    <row r="97" spans="1:7" ht="14.25">
      <c r="A97" s="53">
        <v>89</v>
      </c>
      <c r="B97" s="8" t="s">
        <v>53</v>
      </c>
      <c r="C97" s="7" t="s">
        <v>3</v>
      </c>
      <c r="D97" s="32">
        <v>10</v>
      </c>
      <c r="E97" s="33">
        <v>0</v>
      </c>
      <c r="F97" s="74">
        <f t="shared" si="11"/>
        <v>0</v>
      </c>
      <c r="G97" s="21">
        <f t="shared" si="10"/>
        <v>0</v>
      </c>
    </row>
    <row r="98" spans="1:7" ht="15" thickBot="1">
      <c r="A98" s="53">
        <v>90</v>
      </c>
      <c r="B98" s="14" t="s">
        <v>38</v>
      </c>
      <c r="C98" s="7" t="s">
        <v>3</v>
      </c>
      <c r="D98" s="38">
        <v>110</v>
      </c>
      <c r="E98" s="33">
        <v>0</v>
      </c>
      <c r="F98" s="74">
        <f t="shared" si="11"/>
        <v>0</v>
      </c>
      <c r="G98" s="23">
        <f t="shared" si="10"/>
        <v>0</v>
      </c>
    </row>
    <row r="99" spans="1:7" ht="15.75" thickBot="1">
      <c r="A99" s="59"/>
      <c r="B99" s="27" t="s">
        <v>121</v>
      </c>
      <c r="C99" s="3"/>
      <c r="D99" s="47"/>
      <c r="E99" s="48"/>
      <c r="F99" s="40">
        <f>SUM(F76:F98)</f>
        <v>0</v>
      </c>
      <c r="G99" s="78">
        <f t="shared" si="10"/>
        <v>0</v>
      </c>
    </row>
    <row r="100" spans="1:7" ht="14.25">
      <c r="A100" s="57">
        <v>91</v>
      </c>
      <c r="B100" s="6" t="s">
        <v>4</v>
      </c>
      <c r="C100" s="16" t="s">
        <v>3</v>
      </c>
      <c r="D100" s="46">
        <v>25</v>
      </c>
      <c r="E100" s="33">
        <v>0</v>
      </c>
      <c r="F100" s="76">
        <f aca="true" t="shared" si="12" ref="F100:F108">D100*E100</f>
        <v>0</v>
      </c>
      <c r="G100" s="20">
        <f aca="true" t="shared" si="13" ref="G100:G119">F100*1.23</f>
        <v>0</v>
      </c>
    </row>
    <row r="101" spans="1:7" ht="14.25">
      <c r="A101" s="58">
        <v>92</v>
      </c>
      <c r="B101" s="8" t="s">
        <v>5</v>
      </c>
      <c r="C101" s="7" t="s">
        <v>3</v>
      </c>
      <c r="D101" s="32">
        <v>65</v>
      </c>
      <c r="E101" s="33">
        <v>0</v>
      </c>
      <c r="F101" s="74">
        <f t="shared" si="12"/>
        <v>0</v>
      </c>
      <c r="G101" s="21">
        <f t="shared" si="13"/>
        <v>0</v>
      </c>
    </row>
    <row r="102" spans="1:7" ht="14.25">
      <c r="A102" s="58">
        <v>93</v>
      </c>
      <c r="B102" s="8" t="s">
        <v>76</v>
      </c>
      <c r="C102" s="7" t="s">
        <v>3</v>
      </c>
      <c r="D102" s="32">
        <v>60</v>
      </c>
      <c r="E102" s="33">
        <v>0</v>
      </c>
      <c r="F102" s="74">
        <f t="shared" si="12"/>
        <v>0</v>
      </c>
      <c r="G102" s="21">
        <f t="shared" si="13"/>
        <v>0</v>
      </c>
    </row>
    <row r="103" spans="1:7" ht="14.25">
      <c r="A103" s="58">
        <v>94</v>
      </c>
      <c r="B103" s="8" t="s">
        <v>100</v>
      </c>
      <c r="C103" s="7" t="s">
        <v>3</v>
      </c>
      <c r="D103" s="32">
        <v>30</v>
      </c>
      <c r="E103" s="33">
        <v>0</v>
      </c>
      <c r="F103" s="74">
        <f t="shared" si="12"/>
        <v>0</v>
      </c>
      <c r="G103" s="21">
        <f t="shared" si="13"/>
        <v>0</v>
      </c>
    </row>
    <row r="104" spans="1:7" ht="14.25">
      <c r="A104" s="58">
        <v>95</v>
      </c>
      <c r="B104" s="8" t="s">
        <v>101</v>
      </c>
      <c r="C104" s="7" t="s">
        <v>3</v>
      </c>
      <c r="D104" s="32">
        <v>345</v>
      </c>
      <c r="E104" s="33">
        <v>0</v>
      </c>
      <c r="F104" s="74">
        <f t="shared" si="12"/>
        <v>0</v>
      </c>
      <c r="G104" s="21">
        <f t="shared" si="13"/>
        <v>0</v>
      </c>
    </row>
    <row r="105" spans="1:7" ht="14.25">
      <c r="A105" s="58">
        <v>96</v>
      </c>
      <c r="B105" s="8" t="s">
        <v>6</v>
      </c>
      <c r="C105" s="7" t="s">
        <v>3</v>
      </c>
      <c r="D105" s="32">
        <v>25</v>
      </c>
      <c r="E105" s="33">
        <v>0</v>
      </c>
      <c r="F105" s="74">
        <f t="shared" si="12"/>
        <v>0</v>
      </c>
      <c r="G105" s="21">
        <f t="shared" si="13"/>
        <v>0</v>
      </c>
    </row>
    <row r="106" spans="1:7" ht="14.25">
      <c r="A106" s="58">
        <v>97</v>
      </c>
      <c r="B106" s="9" t="s">
        <v>102</v>
      </c>
      <c r="C106" s="7" t="s">
        <v>3</v>
      </c>
      <c r="D106" s="32">
        <v>70</v>
      </c>
      <c r="E106" s="33">
        <v>0</v>
      </c>
      <c r="F106" s="74">
        <f t="shared" si="12"/>
        <v>0</v>
      </c>
      <c r="G106" s="21">
        <f t="shared" si="13"/>
        <v>0</v>
      </c>
    </row>
    <row r="107" spans="1:7" ht="14.25">
      <c r="A107" s="58">
        <v>98</v>
      </c>
      <c r="B107" s="8" t="s">
        <v>103</v>
      </c>
      <c r="C107" s="7" t="s">
        <v>3</v>
      </c>
      <c r="D107" s="32">
        <v>1150</v>
      </c>
      <c r="E107" s="33">
        <v>0</v>
      </c>
      <c r="F107" s="74">
        <f t="shared" si="12"/>
        <v>0</v>
      </c>
      <c r="G107" s="21">
        <f t="shared" si="13"/>
        <v>0</v>
      </c>
    </row>
    <row r="108" spans="1:7" ht="14.25">
      <c r="A108" s="58">
        <v>99</v>
      </c>
      <c r="B108" s="8" t="s">
        <v>7</v>
      </c>
      <c r="C108" s="7" t="s">
        <v>3</v>
      </c>
      <c r="D108" s="32">
        <v>35</v>
      </c>
      <c r="E108" s="33">
        <v>0</v>
      </c>
      <c r="F108" s="74">
        <f t="shared" si="12"/>
        <v>0</v>
      </c>
      <c r="G108" s="21">
        <f t="shared" si="13"/>
        <v>0</v>
      </c>
    </row>
    <row r="109" spans="1:7" ht="14.25">
      <c r="A109" s="58">
        <v>100</v>
      </c>
      <c r="B109" s="8" t="s">
        <v>104</v>
      </c>
      <c r="C109" s="7" t="s">
        <v>3</v>
      </c>
      <c r="D109" s="32">
        <v>110</v>
      </c>
      <c r="E109" s="33">
        <v>0</v>
      </c>
      <c r="F109" s="74">
        <f aca="true" t="shared" si="14" ref="F109:F118">D109*E109</f>
        <v>0</v>
      </c>
      <c r="G109" s="21">
        <f t="shared" si="13"/>
        <v>0</v>
      </c>
    </row>
    <row r="110" spans="1:7" ht="14.25">
      <c r="A110" s="58">
        <v>101</v>
      </c>
      <c r="B110" s="8" t="s">
        <v>105</v>
      </c>
      <c r="C110" s="7" t="s">
        <v>3</v>
      </c>
      <c r="D110" s="32">
        <v>20</v>
      </c>
      <c r="E110" s="33">
        <v>0</v>
      </c>
      <c r="F110" s="74">
        <f t="shared" si="14"/>
        <v>0</v>
      </c>
      <c r="G110" s="21">
        <f t="shared" si="13"/>
        <v>0</v>
      </c>
    </row>
    <row r="111" spans="1:7" ht="14.25">
      <c r="A111" s="58">
        <v>102</v>
      </c>
      <c r="B111" s="8" t="s">
        <v>106</v>
      </c>
      <c r="C111" s="7" t="s">
        <v>3</v>
      </c>
      <c r="D111" s="32">
        <v>25</v>
      </c>
      <c r="E111" s="33">
        <v>0</v>
      </c>
      <c r="F111" s="74">
        <f t="shared" si="14"/>
        <v>0</v>
      </c>
      <c r="G111" s="21">
        <f t="shared" si="13"/>
        <v>0</v>
      </c>
    </row>
    <row r="112" spans="1:7" ht="14.25">
      <c r="A112" s="58">
        <v>103</v>
      </c>
      <c r="B112" s="8" t="s">
        <v>107</v>
      </c>
      <c r="C112" s="7" t="s">
        <v>3</v>
      </c>
      <c r="D112" s="32">
        <v>50</v>
      </c>
      <c r="E112" s="33">
        <v>0</v>
      </c>
      <c r="F112" s="74">
        <f t="shared" si="14"/>
        <v>0</v>
      </c>
      <c r="G112" s="21">
        <f t="shared" si="13"/>
        <v>0</v>
      </c>
    </row>
    <row r="113" spans="1:7" ht="14.25">
      <c r="A113" s="58">
        <v>104</v>
      </c>
      <c r="B113" s="8" t="s">
        <v>108</v>
      </c>
      <c r="C113" s="7" t="s">
        <v>3</v>
      </c>
      <c r="D113" s="32">
        <v>50</v>
      </c>
      <c r="E113" s="33">
        <v>0</v>
      </c>
      <c r="F113" s="74">
        <f t="shared" si="14"/>
        <v>0</v>
      </c>
      <c r="G113" s="21">
        <f t="shared" si="13"/>
        <v>0</v>
      </c>
    </row>
    <row r="114" spans="1:7" ht="14.25">
      <c r="A114" s="58">
        <v>105</v>
      </c>
      <c r="B114" s="8" t="s">
        <v>109</v>
      </c>
      <c r="C114" s="7" t="s">
        <v>3</v>
      </c>
      <c r="D114" s="32">
        <v>630</v>
      </c>
      <c r="E114" s="33">
        <v>0</v>
      </c>
      <c r="F114" s="74">
        <f t="shared" si="14"/>
        <v>0</v>
      </c>
      <c r="G114" s="21">
        <f t="shared" si="13"/>
        <v>0</v>
      </c>
    </row>
    <row r="115" spans="1:7" ht="14.25">
      <c r="A115" s="58">
        <v>106</v>
      </c>
      <c r="B115" s="8" t="s">
        <v>110</v>
      </c>
      <c r="C115" s="7" t="s">
        <v>3</v>
      </c>
      <c r="D115" s="32">
        <v>430</v>
      </c>
      <c r="E115" s="33">
        <v>0</v>
      </c>
      <c r="F115" s="74">
        <f t="shared" si="14"/>
        <v>0</v>
      </c>
      <c r="G115" s="21">
        <f t="shared" si="13"/>
        <v>0</v>
      </c>
    </row>
    <row r="116" spans="1:7" ht="14.25">
      <c r="A116" s="58">
        <v>107</v>
      </c>
      <c r="B116" s="8" t="s">
        <v>125</v>
      </c>
      <c r="C116" s="7" t="s">
        <v>3</v>
      </c>
      <c r="D116" s="32">
        <v>90</v>
      </c>
      <c r="E116" s="33">
        <v>0</v>
      </c>
      <c r="F116" s="74">
        <f t="shared" si="14"/>
        <v>0</v>
      </c>
      <c r="G116" s="21">
        <f t="shared" si="13"/>
        <v>0</v>
      </c>
    </row>
    <row r="117" spans="1:7" ht="14.25">
      <c r="A117" s="58">
        <v>108</v>
      </c>
      <c r="B117" s="8" t="s">
        <v>111</v>
      </c>
      <c r="C117" s="7" t="s">
        <v>3</v>
      </c>
      <c r="D117" s="32">
        <v>20</v>
      </c>
      <c r="E117" s="33">
        <v>0</v>
      </c>
      <c r="F117" s="74">
        <f t="shared" si="14"/>
        <v>0</v>
      </c>
      <c r="G117" s="21">
        <f t="shared" si="13"/>
        <v>0</v>
      </c>
    </row>
    <row r="118" spans="1:7" ht="14.25">
      <c r="A118" s="58">
        <v>109</v>
      </c>
      <c r="B118" s="8" t="s">
        <v>112</v>
      </c>
      <c r="C118" s="7" t="s">
        <v>3</v>
      </c>
      <c r="D118" s="32">
        <v>800</v>
      </c>
      <c r="E118" s="33">
        <v>0</v>
      </c>
      <c r="F118" s="74">
        <f t="shared" si="14"/>
        <v>0</v>
      </c>
      <c r="G118" s="21">
        <f t="shared" si="13"/>
        <v>0</v>
      </c>
    </row>
    <row r="119" spans="1:7" ht="15" thickBot="1">
      <c r="A119" s="61">
        <v>110</v>
      </c>
      <c r="B119" s="9" t="s">
        <v>113</v>
      </c>
      <c r="C119" s="15" t="s">
        <v>3</v>
      </c>
      <c r="D119" s="38">
        <v>25</v>
      </c>
      <c r="E119" s="33">
        <v>0</v>
      </c>
      <c r="F119" s="77">
        <f>D119*E119</f>
        <v>0</v>
      </c>
      <c r="G119" s="23">
        <f t="shared" si="13"/>
        <v>0</v>
      </c>
    </row>
    <row r="120" spans="1:7" ht="15.75" thickBot="1">
      <c r="A120" s="60"/>
      <c r="B120" s="31" t="s">
        <v>122</v>
      </c>
      <c r="C120" s="3"/>
      <c r="D120" s="43"/>
      <c r="E120" s="49"/>
      <c r="F120" s="80">
        <f>SUM(F103:F119)</f>
        <v>0</v>
      </c>
      <c r="G120" s="81">
        <f>F120*1.23</f>
        <v>0</v>
      </c>
    </row>
    <row r="121" spans="1:7" ht="30" customHeight="1" thickBot="1">
      <c r="A121" s="69" t="s">
        <v>123</v>
      </c>
      <c r="B121" s="70"/>
      <c r="C121" s="70"/>
      <c r="D121" s="70"/>
      <c r="E121" s="71"/>
      <c r="F121" s="50"/>
      <c r="G121" s="30"/>
    </row>
    <row r="122" spans="1:7" ht="30" customHeight="1" thickBot="1">
      <c r="A122" s="4"/>
      <c r="B122" s="28" t="s">
        <v>35</v>
      </c>
      <c r="C122" s="29"/>
      <c r="D122" s="67"/>
      <c r="E122" s="68"/>
      <c r="F122" s="62">
        <f>SUM(F17+F26+F43+F58+F75+F99+F120)</f>
        <v>0</v>
      </c>
      <c r="G122" s="63">
        <f>F122*1.23</f>
        <v>0</v>
      </c>
    </row>
    <row r="123" spans="4:7" ht="14.25">
      <c r="D123" s="51"/>
      <c r="E123" s="51"/>
      <c r="F123" s="51"/>
      <c r="G123" s="52"/>
    </row>
  </sheetData>
  <sheetProtection/>
  <mergeCells count="2">
    <mergeCell ref="D122:E122"/>
    <mergeCell ref="A121:E12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2019-05-15T07:15:02Z</cp:lastPrinted>
  <dcterms:created xsi:type="dcterms:W3CDTF">2006-09-22T13:37:51Z</dcterms:created>
  <dcterms:modified xsi:type="dcterms:W3CDTF">2019-05-19T09:10:42Z</dcterms:modified>
  <cp:category/>
  <cp:version/>
  <cp:contentType/>
  <cp:contentStatus/>
</cp:coreProperties>
</file>